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<sst xmlns="http://schemas.openxmlformats.org/spreadsheetml/2006/main" count="45" uniqueCount="35">
  <si>
    <t>Gene</t>
  </si>
  <si>
    <t>ARRAY-FC</t>
  </si>
  <si>
    <t>ROUGH FC</t>
  </si>
  <si>
    <t>log2(ROUGH FC)</t>
  </si>
  <si>
    <t> Saa3 </t>
  </si>
  <si>
    <t>main</t>
  </si>
  <si>
    <t> Mmp12 </t>
  </si>
  <si>
    <t> Fpr2 </t>
  </si>
  <si>
    <t> Ccl5 </t>
  </si>
  <si>
    <t> Prnd </t>
  </si>
  <si>
    <t> Ccl19 </t>
  </si>
  <si>
    <t> Atp6v0d2 </t>
  </si>
  <si>
    <t> Fpr1 </t>
  </si>
  <si>
    <t> Col2a1 </t>
  </si>
  <si>
    <t> Bpifc </t>
  </si>
  <si>
    <t> BPI fold containing family C </t>
  </si>
  <si>
    <t> Crct1 </t>
  </si>
  <si>
    <t> cysteine-rich C-terminal 1 </t>
  </si>
  <si>
    <t> Krtdap </t>
  </si>
  <si>
    <t> keratinocyte differentiation associated protein </t>
  </si>
  <si>
    <t> 2310042E22Rik </t>
  </si>
  <si>
    <t> RIKEN cDNA 2310042E22 gene </t>
  </si>
  <si>
    <t> Vsig4 </t>
  </si>
  <si>
    <t> V-set and immunoglobulin domain containing 4 </t>
  </si>
  <si>
    <t> Sprr1a </t>
  </si>
  <si>
    <t> small proline-rich protein 1A </t>
  </si>
  <si>
    <t> Elovl3 </t>
  </si>
  <si>
    <t> elongation of very long chain fatty acids (FEN1/Elo2, SUR</t>
  </si>
  <si>
    <t> Rptn </t>
  </si>
  <si>
    <t> repetin </t>
  </si>
  <si>
    <t> Lce1c </t>
  </si>
  <si>
    <t> late cornified envelope 1C </t>
  </si>
  <si>
    <t> Lce1e </t>
  </si>
  <si>
    <t> late cornified envelope 1E </t>
  </si>
  <si>
    <t>Correlation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</si>
</sst>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color rgb="FF000000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66FF99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FF99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7" activeCellId="0" sqref="K17"/>
    </sheetView>
  </sheetViews>
  <sheetFormatPr defaultRowHeight="12.8"/>
  <cols>
    <col collapsed="false" hidden="false" max="1" min="1" style="0" width="11.5204081632653"/>
    <col collapsed="false" hidden="true" max="2" min="2" style="0" width="0"/>
    <col collapsed="false" hidden="false" max="8" min="3" style="0" width="11.5204081632653"/>
    <col collapsed="false" hidden="false" max="9" min="9" style="0" width="14.5867346938776"/>
    <col collapsed="false" hidden="false" max="1025" min="10" style="0" width="11.5204081632653"/>
  </cols>
  <sheetData>
    <row r="1" customFormat="false" ht="12.8" hidden="false" customHeight="false" outlineLevel="0" collapsed="false">
      <c r="A1" s="1" t="s">
        <v>0</v>
      </c>
      <c r="B1" s="1"/>
      <c r="C1" s="1" t="s">
        <v>1</v>
      </c>
      <c r="D1" s="1" t="n">
        <v>1</v>
      </c>
      <c r="E1" s="1" t="n">
        <v>2</v>
      </c>
      <c r="F1" s="1" t="n">
        <v>3</v>
      </c>
      <c r="G1" s="1" t="n">
        <v>4</v>
      </c>
      <c r="H1" s="1" t="s">
        <v>2</v>
      </c>
      <c r="I1" s="1" t="s">
        <v>3</v>
      </c>
    </row>
    <row r="2" customFormat="false" ht="13.8" hidden="false" customHeight="false" outlineLevel="0" collapsed="false">
      <c r="A2" s="0" t="s">
        <v>4</v>
      </c>
      <c r="B2" s="0" t="s">
        <v>5</v>
      </c>
      <c r="C2" s="2" t="n">
        <v>-4.44344</v>
      </c>
      <c r="D2" s="0" t="n">
        <v>4685</v>
      </c>
      <c r="E2" s="0" t="n">
        <v>262</v>
      </c>
      <c r="F2" s="0" t="n">
        <v>780</v>
      </c>
      <c r="G2" s="0" t="n">
        <v>180</v>
      </c>
      <c r="H2" s="0" t="n">
        <f aca="false">((F2+G2)/2)/((D2+E2)/2)</f>
        <v>0.194057004244997</v>
      </c>
      <c r="I2" s="3" t="n">
        <f aca="false">LOG(H2,2)</f>
        <v>-2.3654475885501</v>
      </c>
    </row>
    <row r="3" customFormat="false" ht="13.8" hidden="false" customHeight="false" outlineLevel="0" collapsed="false">
      <c r="A3" s="0" t="s">
        <v>6</v>
      </c>
      <c r="B3" s="0" t="s">
        <v>5</v>
      </c>
      <c r="C3" s="2" t="n">
        <v>-3.63491</v>
      </c>
      <c r="D3" s="0" t="n">
        <v>27</v>
      </c>
      <c r="E3" s="0" t="n">
        <v>17</v>
      </c>
      <c r="F3" s="0" t="n">
        <v>6</v>
      </c>
      <c r="G3" s="0" t="n">
        <v>1</v>
      </c>
      <c r="H3" s="0" t="n">
        <f aca="false">((F3+G3)/2)/((D3+E3)/2)</f>
        <v>0.159090909090909</v>
      </c>
      <c r="I3" s="3" t="n">
        <f aca="false">LOG(H3,2)</f>
        <v>-2.65207669657969</v>
      </c>
    </row>
    <row r="4" customFormat="false" ht="13.8" hidden="false" customHeight="false" outlineLevel="0" collapsed="false">
      <c r="A4" s="0" t="s">
        <v>7</v>
      </c>
      <c r="B4" s="0" t="s">
        <v>5</v>
      </c>
      <c r="C4" s="2" t="n">
        <v>-3.41586</v>
      </c>
      <c r="D4" s="0" t="n">
        <v>213</v>
      </c>
      <c r="E4" s="0" t="n">
        <v>33</v>
      </c>
      <c r="F4" s="0" t="n">
        <v>53</v>
      </c>
      <c r="G4" s="0" t="n">
        <v>11</v>
      </c>
      <c r="H4" s="0" t="n">
        <f aca="false">((F4+G4)/2)/((D4+E4)/2)</f>
        <v>0.260162601626016</v>
      </c>
      <c r="I4" s="3" t="n">
        <f aca="false">LOG(H4,2)</f>
        <v>-1.94251450533924</v>
      </c>
    </row>
    <row r="5" customFormat="false" ht="13.8" hidden="false" customHeight="false" outlineLevel="0" collapsed="false">
      <c r="A5" s="0" t="s">
        <v>8</v>
      </c>
      <c r="B5" s="0" t="s">
        <v>5</v>
      </c>
      <c r="C5" s="2" t="n">
        <v>-3.27712</v>
      </c>
      <c r="D5" s="0" t="n">
        <v>130</v>
      </c>
      <c r="E5" s="0" t="n">
        <v>16</v>
      </c>
      <c r="F5" s="0" t="n">
        <v>54</v>
      </c>
      <c r="G5" s="0" t="n">
        <v>7</v>
      </c>
      <c r="H5" s="0" t="n">
        <f aca="false">((F5+G5)/2)/((D5+E5)/2)</f>
        <v>0.417808219178082</v>
      </c>
      <c r="I5" s="3" t="n">
        <f aca="false">LOG(H5,2)</f>
        <v>-1.25908722131713</v>
      </c>
    </row>
    <row r="6" customFormat="false" ht="13.8" hidden="false" customHeight="false" outlineLevel="0" collapsed="false">
      <c r="A6" s="0" t="s">
        <v>9</v>
      </c>
      <c r="B6" s="0" t="s">
        <v>5</v>
      </c>
      <c r="C6" s="2" t="n">
        <v>-3.14681</v>
      </c>
      <c r="D6" s="0" t="n">
        <v>22</v>
      </c>
      <c r="E6" s="0" t="n">
        <v>5</v>
      </c>
      <c r="F6" s="0" t="n">
        <v>12</v>
      </c>
      <c r="G6" s="0" t="n">
        <v>0</v>
      </c>
      <c r="H6" s="0" t="n">
        <f aca="false">((F6+G6)/2)/((D6+E6)/2)</f>
        <v>0.444444444444444</v>
      </c>
      <c r="I6" s="3" t="n">
        <f aca="false">LOG(H6,2)</f>
        <v>-1.16992500144231</v>
      </c>
    </row>
    <row r="7" customFormat="false" ht="13.8" hidden="false" customHeight="false" outlineLevel="0" collapsed="false">
      <c r="A7" s="0" t="s">
        <v>10</v>
      </c>
      <c r="B7" s="0" t="s">
        <v>5</v>
      </c>
      <c r="C7" s="2" t="n">
        <v>-2.81108</v>
      </c>
      <c r="D7" s="0" t="n">
        <v>51</v>
      </c>
      <c r="E7" s="0" t="n">
        <v>21</v>
      </c>
      <c r="F7" s="0" t="n">
        <v>42</v>
      </c>
      <c r="G7" s="0" t="n">
        <v>7</v>
      </c>
      <c r="H7" s="0" t="n">
        <f aca="false">((F7+G7)/2)/((D7+E7)/2)</f>
        <v>0.680555555555556</v>
      </c>
      <c r="I7" s="3" t="n">
        <f aca="false">LOG(H7,2)</f>
        <v>-0.555215157327104</v>
      </c>
    </row>
    <row r="8" customFormat="false" ht="13.8" hidden="false" customHeight="false" outlineLevel="0" collapsed="false">
      <c r="A8" s="0" t="s">
        <v>11</v>
      </c>
      <c r="B8" s="0" t="s">
        <v>5</v>
      </c>
      <c r="C8" s="2" t="n">
        <v>-2.74654</v>
      </c>
      <c r="D8" s="0" t="n">
        <v>36</v>
      </c>
      <c r="E8" s="0" t="n">
        <v>14</v>
      </c>
      <c r="F8" s="0" t="n">
        <v>17</v>
      </c>
      <c r="G8" s="0" t="n">
        <v>12</v>
      </c>
      <c r="H8" s="0" t="n">
        <f aca="false">((F8+G8)/2)/((D8+E8)/2)</f>
        <v>0.58</v>
      </c>
      <c r="I8" s="3" t="n">
        <f aca="false">LOG(H8,2)</f>
        <v>-0.785875194647153</v>
      </c>
    </row>
    <row r="9" customFormat="false" ht="13.8" hidden="false" customHeight="false" outlineLevel="0" collapsed="false">
      <c r="A9" s="0" t="s">
        <v>12</v>
      </c>
      <c r="B9" s="0" t="s">
        <v>5</v>
      </c>
      <c r="C9" s="2" t="n">
        <v>-2.54956</v>
      </c>
      <c r="D9" s="0" t="n">
        <v>24</v>
      </c>
      <c r="E9" s="0" t="n">
        <v>1</v>
      </c>
      <c r="F9" s="0" t="n">
        <v>8</v>
      </c>
      <c r="G9" s="0" t="n">
        <v>1</v>
      </c>
      <c r="H9" s="0" t="n">
        <f aca="false">((F9+G9)/2)/((D9+E9)/2)</f>
        <v>0.36</v>
      </c>
      <c r="I9" s="3" t="n">
        <f aca="false">LOG(H9,2)</f>
        <v>-1.47393118833241</v>
      </c>
    </row>
    <row r="10" customFormat="false" ht="13.8" hidden="false" customHeight="false" outlineLevel="0" collapsed="false">
      <c r="A10" s="0" t="s">
        <v>10</v>
      </c>
      <c r="B10" s="0" t="s">
        <v>5</v>
      </c>
      <c r="C10" s="2" t="n">
        <v>-2.5304</v>
      </c>
      <c r="D10" s="0" t="n">
        <v>51</v>
      </c>
      <c r="E10" s="0" t="n">
        <v>21</v>
      </c>
      <c r="F10" s="0" t="n">
        <v>42</v>
      </c>
      <c r="G10" s="0" t="n">
        <v>7</v>
      </c>
      <c r="H10" s="0" t="n">
        <f aca="false">((F10+G10)/2)/((D10+E10)/2)</f>
        <v>0.680555555555556</v>
      </c>
      <c r="I10" s="3" t="n">
        <f aca="false">LOG(H10,2)</f>
        <v>-0.555215157327104</v>
      </c>
    </row>
    <row r="11" customFormat="false" ht="13.8" hidden="false" customHeight="false" outlineLevel="0" collapsed="false">
      <c r="A11" s="0" t="s">
        <v>13</v>
      </c>
      <c r="B11" s="0" t="s">
        <v>5</v>
      </c>
      <c r="C11" s="2" t="n">
        <v>-2.51454</v>
      </c>
      <c r="D11" s="0" t="n">
        <v>572</v>
      </c>
      <c r="E11" s="0" t="n">
        <v>633</v>
      </c>
      <c r="F11" s="0" t="n">
        <v>35</v>
      </c>
      <c r="G11" s="0" t="n">
        <v>173</v>
      </c>
      <c r="H11" s="0" t="n">
        <f aca="false">((F11+G11)/2)/((D11+E11)/2)</f>
        <v>0.172614107883817</v>
      </c>
      <c r="I11" s="3" t="n">
        <f aca="false">LOG(H11,2)</f>
        <v>-2.53437771297623</v>
      </c>
    </row>
    <row r="12" customFormat="false" ht="13.8" hidden="false" customHeight="false" outlineLevel="0" collapsed="false">
      <c r="A12" s="0" t="s">
        <v>14</v>
      </c>
      <c r="B12" s="0" t="s">
        <v>15</v>
      </c>
      <c r="C12" s="4" t="n">
        <v>4.02906</v>
      </c>
      <c r="D12" s="0" t="n">
        <v>3</v>
      </c>
      <c r="E12" s="0" t="n">
        <v>7</v>
      </c>
      <c r="F12" s="0" t="n">
        <v>29</v>
      </c>
      <c r="G12" s="0" t="n">
        <v>78</v>
      </c>
      <c r="H12" s="0" t="n">
        <f aca="false">((F12+G12)/2)/((D12+E12)/2)</f>
        <v>10.7</v>
      </c>
      <c r="I12" s="5" t="n">
        <f aca="false">LOG(H12,2)</f>
        <v>3.41953889151378</v>
      </c>
    </row>
    <row r="13" customFormat="false" ht="13.8" hidden="false" customHeight="false" outlineLevel="0" collapsed="false">
      <c r="A13" s="0" t="s">
        <v>16</v>
      </c>
      <c r="B13" s="0" t="s">
        <v>17</v>
      </c>
      <c r="C13" s="4" t="n">
        <v>4.11804</v>
      </c>
      <c r="D13" s="0" t="n">
        <v>22</v>
      </c>
      <c r="E13" s="0" t="n">
        <v>68</v>
      </c>
      <c r="F13" s="0" t="n">
        <v>412</v>
      </c>
      <c r="G13" s="0" t="n">
        <v>1499</v>
      </c>
      <c r="H13" s="0" t="n">
        <f aca="false">((F13+G13)/2)/((D13+E13)/2)</f>
        <v>21.2333333333333</v>
      </c>
      <c r="I13" s="5" t="n">
        <f aca="false">LOG(H13,2)</f>
        <v>4.40825896664778</v>
      </c>
    </row>
    <row r="14" customFormat="false" ht="13.8" hidden="false" customHeight="false" outlineLevel="0" collapsed="false">
      <c r="A14" s="0" t="s">
        <v>18</v>
      </c>
      <c r="B14" s="0" t="s">
        <v>19</v>
      </c>
      <c r="C14" s="4" t="n">
        <v>4.22259</v>
      </c>
      <c r="D14" s="0" t="n">
        <v>21</v>
      </c>
      <c r="E14" s="0" t="n">
        <v>71</v>
      </c>
      <c r="F14" s="0" t="n">
        <v>281</v>
      </c>
      <c r="G14" s="0" t="n">
        <v>1386</v>
      </c>
      <c r="H14" s="0" t="n">
        <f aca="false">((F14+G14)/2)/((D14+E14)/2)</f>
        <v>18.1195652173913</v>
      </c>
      <c r="I14" s="5" t="n">
        <f aca="false">LOG(H14,2)</f>
        <v>4.1794764329294</v>
      </c>
    </row>
    <row r="15" customFormat="false" ht="13.8" hidden="false" customHeight="false" outlineLevel="0" collapsed="false">
      <c r="A15" s="0" t="s">
        <v>20</v>
      </c>
      <c r="B15" s="0" t="s">
        <v>21</v>
      </c>
      <c r="C15" s="4" t="n">
        <v>4.29785</v>
      </c>
      <c r="D15" s="0" t="n">
        <v>1</v>
      </c>
      <c r="E15" s="0" t="n">
        <v>10</v>
      </c>
      <c r="F15" s="0" t="n">
        <v>9</v>
      </c>
      <c r="G15" s="0" t="n">
        <v>84</v>
      </c>
      <c r="H15" s="0" t="n">
        <f aca="false">((F15+G15)/2)/((D15+E15)/2)</f>
        <v>8.45454545454546</v>
      </c>
      <c r="I15" s="5" t="n">
        <f aca="false">LOG(H15,2)</f>
        <v>3.07972719247073</v>
      </c>
    </row>
    <row r="16" customFormat="false" ht="13.8" hidden="false" customHeight="false" outlineLevel="0" collapsed="false">
      <c r="A16" s="0" t="s">
        <v>22</v>
      </c>
      <c r="B16" s="0" t="s">
        <v>23</v>
      </c>
      <c r="C16" s="4" t="n">
        <v>4.49456</v>
      </c>
      <c r="D16" s="0" t="n">
        <v>6</v>
      </c>
      <c r="E16" s="0" t="n">
        <v>23</v>
      </c>
      <c r="F16" s="0" t="n">
        <v>21</v>
      </c>
      <c r="G16" s="0" t="n">
        <v>55</v>
      </c>
      <c r="H16" s="0" t="n">
        <f aca="false">((F16+G16)/2)/((D16+E16)/2)</f>
        <v>2.62068965517241</v>
      </c>
      <c r="I16" s="5" t="n">
        <f aca="false">LOG(H16,2)</f>
        <v>1.38994651831601</v>
      </c>
    </row>
    <row r="17" customFormat="false" ht="13.8" hidden="false" customHeight="false" outlineLevel="0" collapsed="false">
      <c r="A17" s="0" t="s">
        <v>24</v>
      </c>
      <c r="B17" s="0" t="s">
        <v>25</v>
      </c>
      <c r="C17" s="4" t="n">
        <v>5.23483</v>
      </c>
      <c r="D17" s="0" t="n">
        <v>0</v>
      </c>
      <c r="E17" s="0" t="n">
        <v>1</v>
      </c>
      <c r="F17" s="0" t="n">
        <v>15</v>
      </c>
      <c r="G17" s="0" t="n">
        <v>139</v>
      </c>
      <c r="H17" s="0" t="n">
        <f aca="false">((F17+G17)/2)/((D17+E17)/2)</f>
        <v>154</v>
      </c>
      <c r="I17" s="5" t="n">
        <f aca="false">LOG(H17,2)</f>
        <v>7.2667865406949</v>
      </c>
    </row>
    <row r="18" customFormat="false" ht="13.8" hidden="false" customHeight="false" outlineLevel="0" collapsed="false">
      <c r="A18" s="0" t="s">
        <v>26</v>
      </c>
      <c r="B18" s="0" t="s">
        <v>27</v>
      </c>
      <c r="C18" s="4" t="n">
        <v>5.24745</v>
      </c>
      <c r="D18" s="0" t="n">
        <v>0</v>
      </c>
      <c r="E18" s="0" t="n">
        <v>2</v>
      </c>
      <c r="F18" s="0" t="n">
        <v>5</v>
      </c>
      <c r="G18" s="0" t="n">
        <v>33</v>
      </c>
      <c r="H18" s="0" t="n">
        <f aca="false">((F18+G18)/2)/((D18+E18)/2)</f>
        <v>19</v>
      </c>
      <c r="I18" s="5" t="n">
        <f aca="false">LOG(H18,2)</f>
        <v>4.24792751344359</v>
      </c>
    </row>
    <row r="19" customFormat="false" ht="13.8" hidden="false" customHeight="false" outlineLevel="0" collapsed="false">
      <c r="A19" s="0" t="s">
        <v>28</v>
      </c>
      <c r="B19" s="0" t="s">
        <v>29</v>
      </c>
      <c r="C19" s="4" t="n">
        <v>5.65645</v>
      </c>
      <c r="D19" s="0" t="n">
        <v>0</v>
      </c>
      <c r="E19" s="0" t="n">
        <v>2</v>
      </c>
      <c r="F19" s="0" t="n">
        <v>7</v>
      </c>
      <c r="G19" s="0" t="n">
        <v>53</v>
      </c>
      <c r="H19" s="0" t="n">
        <f aca="false">((F19+G19)/2)/((D19+E19)/2)</f>
        <v>30</v>
      </c>
      <c r="I19" s="5" t="n">
        <f aca="false">LOG(H19,2)</f>
        <v>4.90689059560852</v>
      </c>
    </row>
    <row r="20" customFormat="false" ht="13.8" hidden="false" customHeight="false" outlineLevel="0" collapsed="false">
      <c r="A20" s="0" t="s">
        <v>30</v>
      </c>
      <c r="B20" s="0" t="s">
        <v>31</v>
      </c>
      <c r="C20" s="4" t="n">
        <v>5.99374</v>
      </c>
      <c r="D20" s="0" t="n">
        <v>9</v>
      </c>
      <c r="E20" s="0" t="n">
        <v>45</v>
      </c>
      <c r="F20" s="0" t="n">
        <v>213</v>
      </c>
      <c r="G20" s="0" t="n">
        <v>701</v>
      </c>
      <c r="H20" s="0" t="n">
        <f aca="false">((F20+G20)/2)/((D20+E20)/2)</f>
        <v>16.9259259259259</v>
      </c>
      <c r="I20" s="5" t="n">
        <f aca="false">LOG(H20,2)</f>
        <v>4.0811628528946</v>
      </c>
    </row>
    <row r="21" customFormat="false" ht="13.8" hidden="false" customHeight="false" outlineLevel="0" collapsed="false">
      <c r="A21" s="0" t="s">
        <v>32</v>
      </c>
      <c r="B21" s="0" t="s">
        <v>33</v>
      </c>
      <c r="C21" s="4" t="n">
        <v>6.14059</v>
      </c>
      <c r="D21" s="0" t="n">
        <v>4</v>
      </c>
      <c r="E21" s="0" t="n">
        <v>7</v>
      </c>
      <c r="F21" s="0" t="n">
        <v>68</v>
      </c>
      <c r="G21" s="0" t="n">
        <v>233</v>
      </c>
      <c r="H21" s="0" t="n">
        <f aca="false">((F21+G21)/2)/((D21+E21)/2)</f>
        <v>27.3636363636364</v>
      </c>
      <c r="I21" s="5" t="n">
        <f aca="false">LOG(H21,2)</f>
        <v>4.77418805812241</v>
      </c>
    </row>
    <row r="23" customFormat="false" ht="12.8" hidden="false" customHeight="false" outlineLevel="0" collapsed="false">
      <c r="H23" s="1" t="s">
        <v>34</v>
      </c>
      <c r="I23" s="1" t="n">
        <f aca="false">CORREL(C2:C21,I2:I21)</f>
        <v>0.943231787209935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LibreOffice/5.0.3.2$Linux_X86_64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2016-02-15T15:53:34Z</dcterms:created>
  <dc:language>en-US</dc:language>
  <dcterms:modified xsi:type="dcterms:W3CDTF">2016-02-15T16:34:26Z</dcterms:modified>
  <cp:revision>3</cp:revision>
</cp:coreProperties>
</file>